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. PAOLA\SEVAC\01_2DO TRIMESTRE 2019\Informes 2do Trimestre_Digital\"/>
    </mc:Choice>
  </mc:AlternateContent>
  <bookViews>
    <workbookView xWindow="0" yWindow="0" windowWidth="15365" windowHeight="8341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EAA!$A$1:$G$48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18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<sst xmlns="http://schemas.openxmlformats.org/spreadsheetml/2006/main" count="27" uniqueCount="27">
  <si>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</si>
  <si>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</si>
  <si>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</si>
  <si>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</si>
  <si>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</si>
  <si>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</si>
  <si>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</si>
  <si>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</si>
  <si>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</si>
  <si>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</si>
  <si>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</si>
  <si>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</si>
  <si>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</si>
  <si>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</si>
  <si>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</si>
  <si>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</si>
  <si>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</si>
  <si>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</si>
  <si>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</si>
  <si>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</si>
  <si>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</si>
  <si>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</si>
  <si>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</si>
  <si>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</si>
  <si>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</si>
  <si>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</si>
  <si>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 DEL MUNICIPIO DE SALAMANCA, GUANAJUATO.
ESTADO ANALÍTICO DEL ACTIVO
Del 1 de Enero al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</si>
</sst>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GridLines="0" tabSelected="1" topLeftCell="A28" zoomScaleNormal="100" workbookViewId="0">
      <selection activeCell="A43" sqref="A1:G43"/>
    </sheetView>
  </sheetViews>
  <sheetFormatPr baseColWidth="10" defaultColWidth="12" defaultRowHeight="10.9" x14ac:dyDescent="0.2"/>
  <cols>
    <col min="1" max="1" width="1" style="1" customWidth="1"/>
    <col min="2" max="2" width="70.85546875" style="1" customWidth="1"/>
    <col min="3" max="3" width="18.85546875" style="1" customWidth="1"/>
    <col min="4" max="4" width="17.85546875" style="1" customWidth="1"/>
    <col min="5" max="7" width="18.85546875" style="1" customWidth="1"/>
    <col min="8" max="16384" width="12" style="1"/>
  </cols>
  <sheetData>
    <row r="1" spans="1:7" ht="39.9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21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3731353.6899999995</v>
      </c>
      <c r="D4" s="13">
        <f>SUM(D6+D15)</f>
        <v>65799410.609999992</v>
      </c>
      <c r="E4" s="13">
        <f>SUM(E6+E15)</f>
        <v>63493779.959999993</v>
      </c>
      <c r="F4" s="13">
        <f>SUM(F6+F15)</f>
        <v>6036984.3400000036</v>
      </c>
      <c r="G4" s="13">
        <f>SUM(G6+G15)</f>
        <v>2305630.6500000041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2012704.51</v>
      </c>
      <c r="D6" s="13">
        <f>SUM(D7:D13)</f>
        <v>65258982.999999993</v>
      </c>
      <c r="E6" s="13">
        <f>SUM(E7:E13)</f>
        <v>63490724.959999993</v>
      </c>
      <c r="F6" s="13">
        <f>SUM(F7:F13)</f>
        <v>3780962.5500000035</v>
      </c>
      <c r="G6" s="18">
        <f>SUM(G7:G13)</f>
        <v>1768258.0400000035</v>
      </c>
    </row>
    <row r="7" spans="1:7" x14ac:dyDescent="0.2">
      <c r="A7" s="3">
        <v>1110</v>
      </c>
      <c r="B7" s="7" t="s">
        <v>9</v>
      </c>
      <c r="C7" s="18">
        <v>1420536.45</v>
      </c>
      <c r="D7" s="18">
        <v>40215951.439999998</v>
      </c>
      <c r="E7" s="18">
        <v>38415987.359999999</v>
      </c>
      <c r="F7" s="18">
        <f>C7+D7-E7</f>
        <v>3220500.5300000012</v>
      </c>
      <c r="G7" s="18">
        <f t="shared" ref="G7:G13" si="0">F7-C7</f>
        <v>1799964.0800000012</v>
      </c>
    </row>
    <row r="8" spans="1:7" x14ac:dyDescent="0.2">
      <c r="A8" s="3">
        <v>1120</v>
      </c>
      <c r="B8" s="7" t="s">
        <v>10</v>
      </c>
      <c r="C8" s="18">
        <v>570859.11</v>
      </c>
      <c r="D8" s="18">
        <v>25026374.690000001</v>
      </c>
      <c r="E8" s="18">
        <v>25058354.489999998</v>
      </c>
      <c r="F8" s="18">
        <f t="shared" ref="F8:F13" si="1">C8+D8-E8</f>
        <v>538879.31000000238</v>
      </c>
      <c r="G8" s="18">
        <f t="shared" si="0"/>
        <v>-31979.799999997602</v>
      </c>
    </row>
    <row r="9" spans="1:7" x14ac:dyDescent="0.2">
      <c r="A9" s="3">
        <v>1130</v>
      </c>
      <c r="B9" s="7" t="s">
        <v>11</v>
      </c>
      <c r="C9" s="18">
        <v>21308.95</v>
      </c>
      <c r="D9" s="18">
        <v>16656.87</v>
      </c>
      <c r="E9" s="18">
        <v>16383.11</v>
      </c>
      <c r="F9" s="18">
        <f t="shared" si="1"/>
        <v>21582.71</v>
      </c>
      <c r="G9" s="18">
        <f t="shared" si="0"/>
        <v>273.7599999999984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1718649.1799999992</v>
      </c>
      <c r="D15" s="13">
        <f>SUM(D16:D24)</f>
        <v>540427.61</v>
      </c>
      <c r="E15" s="13">
        <f>SUM(E16:E24)</f>
        <v>3055</v>
      </c>
      <c r="F15" s="13">
        <f>SUM(F16:F24)</f>
        <v>2256021.7899999996</v>
      </c>
      <c r="G15" s="13">
        <f>SUM(G16:G24)</f>
        <v>537372.61000000034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178119.1</v>
      </c>
      <c r="D18" s="19">
        <v>0</v>
      </c>
      <c r="E18" s="19">
        <v>0</v>
      </c>
      <c r="F18" s="19">
        <f t="shared" si="3"/>
        <v>178119.1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4586983.5199999996</v>
      </c>
      <c r="D19" s="18">
        <v>540427.61</v>
      </c>
      <c r="E19" s="18">
        <v>3055</v>
      </c>
      <c r="F19" s="18">
        <f t="shared" si="3"/>
        <v>5124356.13</v>
      </c>
      <c r="G19" s="18">
        <f t="shared" si="2"/>
        <v>537372.61000000034</v>
      </c>
    </row>
    <row r="20" spans="1:7" x14ac:dyDescent="0.2">
      <c r="A20" s="3">
        <v>1250</v>
      </c>
      <c r="B20" s="7" t="s">
        <v>19</v>
      </c>
      <c r="C20" s="18">
        <v>145502</v>
      </c>
      <c r="D20" s="18">
        <v>0</v>
      </c>
      <c r="E20" s="18">
        <v>0</v>
      </c>
      <c r="F20" s="18">
        <f t="shared" si="3"/>
        <v>145502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-3191955.44</v>
      </c>
      <c r="D21" s="18">
        <v>0</v>
      </c>
      <c r="E21" s="18">
        <v>0</v>
      </c>
      <c r="F21" s="18">
        <f t="shared" si="3"/>
        <v>-3191955.44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9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Control Interno</cp:lastModifiedBy>
  <cp:lastPrinted>2019-07-15T14:33:57Z</cp:lastPrinted>
  <dcterms:created xsi:type="dcterms:W3CDTF">2014-02-09T04:04:15Z</dcterms:created>
  <dcterms:modified xsi:type="dcterms:W3CDTF">2019-07-15T19:57:09Z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